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PEX" sheetId="1" r:id="rId4"/>
    <sheet state="visible" name="CAPEX" sheetId="2" r:id="rId5"/>
    <sheet state="visible" name="Generación" sheetId="3" r:id="rId6"/>
    <sheet state="visible" name="Costos_Proyecto" sheetId="4" r:id="rId7"/>
    <sheet state="visible" name="Producción esperada" sheetId="5" r:id="rId8"/>
    <sheet state="visible" name="Emisiones evitadas" sheetId="6" r:id="rId9"/>
    <sheet state="visible" name="Hoja 7" sheetId="7" r:id="rId10"/>
  </sheets>
  <definedNames/>
  <calcPr/>
</workbook>
</file>

<file path=xl/sharedStrings.xml><?xml version="1.0" encoding="utf-8"?>
<sst xmlns="http://schemas.openxmlformats.org/spreadsheetml/2006/main" count="110" uniqueCount="105">
  <si>
    <t>Category</t>
  </si>
  <si>
    <t>Rate_fraction_of_CAPEX</t>
  </si>
  <si>
    <t>Annual_Cost_USD_2025</t>
  </si>
  <si>
    <t>O&amp;M (1.5 % CAPEX)</t>
  </si>
  <si>
    <t>Insurance (0.15 % CAPEX)</t>
  </si>
  <si>
    <t>Administration (0.10 % CAPEX)</t>
  </si>
  <si>
    <t>TOTAL OPEX (anual)</t>
  </si>
  <si>
    <t>Component</t>
  </si>
  <si>
    <t>Unit_cost_USD_per_unit</t>
  </si>
  <si>
    <t>Unit</t>
  </si>
  <si>
    <t>Quantity</t>
  </si>
  <si>
    <t>Solar generator (modules + BOS)</t>
  </si>
  <si>
    <t>USD/kW</t>
  </si>
  <si>
    <t>Line &amp; interconnection (&lt;23 kV)</t>
  </si>
  <si>
    <t>Land &amp; permits (10 % CAPEX)</t>
  </si>
  <si>
    <t>-</t>
  </si>
  <si>
    <t>TOTAL CAPEX</t>
  </si>
  <si>
    <t>Mes</t>
  </si>
  <si>
    <t>Radiación_global_diaria_kWh/m²</t>
  </si>
  <si>
    <t>Proporción_irradiación (%)</t>
  </si>
  <si>
    <t>Generación_proyectada_kWh (300 kWp)</t>
  </si>
  <si>
    <t>Enero</t>
  </si>
  <si>
    <t>7,89</t>
  </si>
  <si>
    <t>11,03</t>
  </si>
  <si>
    <t>44127,52</t>
  </si>
  <si>
    <t>Febrero</t>
  </si>
  <si>
    <t>7,77</t>
  </si>
  <si>
    <t>10,86</t>
  </si>
  <si>
    <t>43456,38</t>
  </si>
  <si>
    <t>Marzo</t>
  </si>
  <si>
    <t>7,2</t>
  </si>
  <si>
    <t>10,07</t>
  </si>
  <si>
    <t>40268,46</t>
  </si>
  <si>
    <t xml:space="preserve">Se utilizaron datos del explotrador solar
</t>
  </si>
  <si>
    <t>Abril</t>
  </si>
  <si>
    <t>5,74</t>
  </si>
  <si>
    <t>8,03</t>
  </si>
  <si>
    <t>32102,91</t>
  </si>
  <si>
    <t>Mayo</t>
  </si>
  <si>
    <t>4,15</t>
  </si>
  <si>
    <t>5,8</t>
  </si>
  <si>
    <t>23210,29</t>
  </si>
  <si>
    <t>Junio</t>
  </si>
  <si>
    <t>3,65</t>
  </si>
  <si>
    <t>5,1</t>
  </si>
  <si>
    <t>20413,87</t>
  </si>
  <si>
    <t>Julio</t>
  </si>
  <si>
    <t>3,74</t>
  </si>
  <si>
    <t>5,23</t>
  </si>
  <si>
    <t>20917,23</t>
  </si>
  <si>
    <t>Agosto</t>
  </si>
  <si>
    <t>4,28</t>
  </si>
  <si>
    <t>5,98</t>
  </si>
  <si>
    <t>23937,36</t>
  </si>
  <si>
    <t>Septiembre</t>
  </si>
  <si>
    <t>5,53</t>
  </si>
  <si>
    <t>7,73</t>
  </si>
  <si>
    <t>30928,41</t>
  </si>
  <si>
    <t>Octubre</t>
  </si>
  <si>
    <t>6,44</t>
  </si>
  <si>
    <t>36017,9</t>
  </si>
  <si>
    <t>Noviembre</t>
  </si>
  <si>
    <t>7,39</t>
  </si>
  <si>
    <t>10,33</t>
  </si>
  <si>
    <t>41331,1</t>
  </si>
  <si>
    <t>Diciembre</t>
  </si>
  <si>
    <t>7,74</t>
  </si>
  <si>
    <t>10,82</t>
  </si>
  <si>
    <t>43288,59</t>
  </si>
  <si>
    <t>400000,02</t>
  </si>
  <si>
    <t>Estructura soporte</t>
  </si>
  <si>
    <t>300 kWp</t>
  </si>
  <si>
    <t>Obras civiles</t>
  </si>
  <si>
    <t>Línea transmisión</t>
  </si>
  <si>
    <t>1 tramo (200 m)</t>
  </si>
  <si>
    <t>Permisos y diseño</t>
  </si>
  <si>
    <t>Proyecto completo</t>
  </si>
  <si>
    <t>SUBTOTAL</t>
  </si>
  <si>
    <t>IVA (19%)</t>
  </si>
  <si>
    <t>TOTAL ESTIMADO</t>
  </si>
  <si>
    <t>248.710 USD</t>
  </si>
  <si>
    <t>Comuna</t>
  </si>
  <si>
    <t>Radiación_kWh_m2_día</t>
  </si>
  <si>
    <t>Potencia_instalada_kW</t>
  </si>
  <si>
    <t>Horas_sol_equivalente</t>
  </si>
  <si>
    <t>Producción_anual_kWh</t>
  </si>
  <si>
    <t>Comuna A</t>
  </si>
  <si>
    <t>Comuna B</t>
  </si>
  <si>
    <t>Comuna C</t>
  </si>
  <si>
    <t>Fuente</t>
  </si>
  <si>
    <t>Factor_emisión</t>
  </si>
  <si>
    <t>Energía_sustituida_MWh</t>
  </si>
  <si>
    <t>Emisiones_kg_</t>
  </si>
  <si>
    <t>Leña</t>
  </si>
  <si>
    <t>GLP</t>
  </si>
  <si>
    <t>Electricidad_red</t>
  </si>
  <si>
    <t>Titular</t>
  </si>
  <si>
    <t>Aporte_USD</t>
  </si>
  <si>
    <t>Total_Fondo_USD</t>
  </si>
  <si>
    <t>Porcentaje_aporte</t>
  </si>
  <si>
    <t>Emisiones_ev_</t>
  </si>
  <si>
    <t>Créditos_asignados_t</t>
  </si>
  <si>
    <t>Proyecto A</t>
  </si>
  <si>
    <t>Proyecto B</t>
  </si>
  <si>
    <t>Proyecto C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</si>
</sst>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  <scheme val="minor"/>
    </font>
    <font>
      <b/>
      <color rgb="FF000000"/>
      <name val="Arial"/>
      <scheme val="minor"/>
    </font>
    <font>
      <color rgb="FF000000"/>
      <name val="Arial"/>
      <scheme val="minor"/>
    </font>
    <font>
      <b/>
      <sz val="11.0"/>
      <color theme="1"/>
      <name val="Calibri"/>
    </font>
    <font>
      <b/>
      <sz val="11.0"/>
      <color rgb="FF000000"/>
      <name val="Calibri"/>
    </font>
    <font>
      <sz val="11.0"/>
      <color rgb="FF000000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/>
    </xf>
    <xf borderId="0" fillId="0" fontId="2" numFmtId="0" xfId="0" applyAlignment="1" applyFont="1">
      <alignment readingOrder="0"/>
    </xf>
    <xf borderId="0" fillId="0" fontId="2" numFmtId="0" xfId="0" applyFont="1"/>
    <xf borderId="1" fillId="0" fontId="3" numFmtId="0" xfId="0" applyAlignment="1" applyBorder="1" applyFont="1">
      <alignment horizontal="center" readingOrder="0" shrinkToFit="0" vertical="top" wrapText="0"/>
    </xf>
    <xf borderId="1" fillId="0" fontId="4" numFmtId="0" xfId="0" applyAlignment="1" applyBorder="1" applyFont="1">
      <alignment horizontal="center" readingOrder="0" shrinkToFit="0" vertical="top" wrapText="0"/>
    </xf>
    <xf borderId="0" fillId="0" fontId="5" numFmtId="0" xfId="0" applyAlignment="1" applyFont="1">
      <alignment shrinkToFit="0" vertical="bottom" wrapText="0"/>
    </xf>
    <xf borderId="0" fillId="0" fontId="5" numFmtId="0" xfId="0" applyAlignment="1" applyFont="1">
      <alignment readingOrder="0" shrinkToFit="0" vertical="bottom" wrapText="0"/>
    </xf>
    <xf borderId="0" fillId="0" fontId="5" numFmtId="0" xfId="0" applyAlignment="1" applyFont="1">
      <alignment horizontal="right" readingOrder="0" shrinkToFit="0" vertical="bottom" wrapText="0"/>
    </xf>
    <xf borderId="0" fillId="0" fontId="4" numFmtId="0" xfId="0" applyAlignment="1" applyFont="1">
      <alignment readingOrder="0" shrinkToFit="0" vertical="bottom" wrapText="0"/>
    </xf>
    <xf borderId="0" fillId="0" fontId="4" numFmtId="0" xfId="0" applyAlignment="1" applyFont="1">
      <alignment horizontal="right" readingOrder="0" shrinkToFit="0" vertical="bottom" wrapText="0"/>
    </xf>
    <xf borderId="0" fillId="0" fontId="5" numFmtId="0" xfId="0" applyAlignment="1" applyFont="1">
      <alignment horizontal="center" readingOrder="0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18</xdr:row>
      <xdr:rowOff>0</xdr:rowOff>
    </xdr:from>
    <xdr:ext cx="6877050" cy="4152900"/>
    <xdr:pic>
      <xdr:nvPicPr>
        <xdr:cNvPr id="0" name="image1.pn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0</xdr:colOff>
      <xdr:row>12</xdr:row>
      <xdr:rowOff>0</xdr:rowOff>
    </xdr:from>
    <xdr:ext cx="4876800" cy="2752725"/>
    <xdr:pic>
      <xdr:nvPicPr>
        <xdr:cNvPr id="0" name="image2.pn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0.13"/>
  </cols>
  <sheetData>
    <row r="1">
      <c r="A1" s="1" t="s">
        <v>0</v>
      </c>
      <c r="B1" s="1" t="s">
        <v>1</v>
      </c>
      <c r="C1" s="1" t="s">
        <v>2</v>
      </c>
    </row>
    <row r="2">
      <c r="A2" s="2" t="s">
        <v>3</v>
      </c>
      <c r="B2" s="2">
        <v>0.015</v>
      </c>
      <c r="C2" s="2">
        <v>4002.32249999999</v>
      </c>
    </row>
    <row r="3">
      <c r="A3" s="2" t="s">
        <v>4</v>
      </c>
      <c r="B3" s="2">
        <v>0.0015</v>
      </c>
      <c r="C3" s="2">
        <v>400.23225</v>
      </c>
    </row>
    <row r="4">
      <c r="A4" s="2" t="s">
        <v>5</v>
      </c>
      <c r="B4" s="2">
        <v>0.001</v>
      </c>
      <c r="C4" s="2">
        <v>266.8215</v>
      </c>
    </row>
    <row r="5">
      <c r="A5" s="2" t="s">
        <v>6</v>
      </c>
      <c r="B5" s="3"/>
      <c r="C5" s="2">
        <v>4669.37624999999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7</v>
      </c>
      <c r="B1" s="1" t="s">
        <v>8</v>
      </c>
      <c r="C1" s="1" t="s">
        <v>9</v>
      </c>
      <c r="D1" s="1" t="s">
        <v>10</v>
      </c>
    </row>
    <row r="2">
      <c r="A2" s="2" t="s">
        <v>11</v>
      </c>
      <c r="B2" s="2">
        <v>800.0</v>
      </c>
      <c r="C2" s="2" t="s">
        <v>12</v>
      </c>
      <c r="D2" s="2">
        <v>300.0</v>
      </c>
    </row>
    <row r="3">
      <c r="A3" s="2" t="s">
        <v>13</v>
      </c>
      <c r="B3" s="2">
        <v>8.55</v>
      </c>
      <c r="C3" s="2" t="s">
        <v>12</v>
      </c>
      <c r="D3" s="2">
        <v>300.0</v>
      </c>
    </row>
    <row r="4">
      <c r="A4" s="2" t="s">
        <v>14</v>
      </c>
      <c r="B4" s="3"/>
      <c r="C4" s="2" t="s">
        <v>15</v>
      </c>
      <c r="D4" s="2" t="s">
        <v>15</v>
      </c>
    </row>
    <row r="5">
      <c r="A5" s="2" t="s">
        <v>16</v>
      </c>
      <c r="B5" s="3"/>
      <c r="C5" s="3"/>
      <c r="D5" s="3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4" t="s">
        <v>17</v>
      </c>
      <c r="B1" s="5" t="s">
        <v>18</v>
      </c>
      <c r="C1" s="5" t="s">
        <v>19</v>
      </c>
      <c r="D1" s="5" t="s">
        <v>20</v>
      </c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</row>
    <row r="2">
      <c r="A2" s="7" t="s">
        <v>21</v>
      </c>
      <c r="B2" s="8" t="s">
        <v>22</v>
      </c>
      <c r="C2" s="8" t="s">
        <v>23</v>
      </c>
      <c r="D2" s="8" t="s">
        <v>24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</row>
    <row r="3">
      <c r="A3" s="7" t="s">
        <v>25</v>
      </c>
      <c r="B3" s="8" t="s">
        <v>26</v>
      </c>
      <c r="C3" s="8" t="s">
        <v>27</v>
      </c>
      <c r="D3" s="8" t="s">
        <v>28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</row>
    <row r="4">
      <c r="A4" s="7" t="s">
        <v>29</v>
      </c>
      <c r="B4" s="8" t="s">
        <v>30</v>
      </c>
      <c r="C4" s="8" t="s">
        <v>31</v>
      </c>
      <c r="D4" s="8" t="s">
        <v>32</v>
      </c>
      <c r="E4" s="6"/>
      <c r="F4" s="6"/>
      <c r="G4" s="7" t="s">
        <v>33</v>
      </c>
      <c r="U4" s="6"/>
      <c r="V4" s="6"/>
    </row>
    <row r="5">
      <c r="A5" s="7" t="s">
        <v>34</v>
      </c>
      <c r="B5" s="8" t="s">
        <v>35</v>
      </c>
      <c r="C5" s="8" t="s">
        <v>36</v>
      </c>
      <c r="D5" s="8" t="s">
        <v>37</v>
      </c>
      <c r="E5" s="6"/>
      <c r="F5" s="6"/>
      <c r="U5" s="6"/>
      <c r="V5" s="6"/>
    </row>
    <row r="6">
      <c r="A6" s="7" t="s">
        <v>38</v>
      </c>
      <c r="B6" s="8" t="s">
        <v>39</v>
      </c>
      <c r="C6" s="8" t="s">
        <v>40</v>
      </c>
      <c r="D6" s="8" t="s">
        <v>41</v>
      </c>
      <c r="E6" s="6"/>
      <c r="F6" s="6"/>
      <c r="U6" s="6"/>
      <c r="V6" s="6"/>
    </row>
    <row r="7">
      <c r="A7" s="7" t="s">
        <v>42</v>
      </c>
      <c r="B7" s="8" t="s">
        <v>43</v>
      </c>
      <c r="C7" s="8" t="s">
        <v>44</v>
      </c>
      <c r="D7" s="8" t="s">
        <v>45</v>
      </c>
      <c r="E7" s="6"/>
      <c r="F7" s="6"/>
      <c r="U7" s="6"/>
      <c r="V7" s="6"/>
    </row>
    <row r="8">
      <c r="A8" s="7" t="s">
        <v>46</v>
      </c>
      <c r="B8" s="8" t="s">
        <v>47</v>
      </c>
      <c r="C8" s="8" t="s">
        <v>48</v>
      </c>
      <c r="D8" s="8" t="s">
        <v>49</v>
      </c>
      <c r="E8" s="6"/>
      <c r="F8" s="6"/>
      <c r="U8" s="6"/>
      <c r="V8" s="6"/>
    </row>
    <row r="9">
      <c r="A9" s="7" t="s">
        <v>50</v>
      </c>
      <c r="B9" s="8" t="s">
        <v>51</v>
      </c>
      <c r="C9" s="8" t="s">
        <v>52</v>
      </c>
      <c r="D9" s="8" t="s">
        <v>53</v>
      </c>
      <c r="E9" s="6"/>
      <c r="F9" s="6"/>
      <c r="U9" s="6"/>
      <c r="V9" s="6"/>
    </row>
    <row r="10">
      <c r="A10" s="7" t="s">
        <v>54</v>
      </c>
      <c r="B10" s="8" t="s">
        <v>55</v>
      </c>
      <c r="C10" s="8" t="s">
        <v>56</v>
      </c>
      <c r="D10" s="8" t="s">
        <v>57</v>
      </c>
      <c r="E10" s="6"/>
      <c r="F10" s="6"/>
      <c r="U10" s="6"/>
      <c r="V10" s="6"/>
    </row>
    <row r="11">
      <c r="A11" s="7" t="s">
        <v>58</v>
      </c>
      <c r="B11" s="8" t="s">
        <v>59</v>
      </c>
      <c r="C11" s="8">
        <v>9.0</v>
      </c>
      <c r="D11" s="8" t="s">
        <v>60</v>
      </c>
      <c r="E11" s="6"/>
      <c r="F11" s="6"/>
      <c r="U11" s="6"/>
      <c r="V11" s="6"/>
    </row>
    <row r="12">
      <c r="A12" s="7" t="s">
        <v>61</v>
      </c>
      <c r="B12" s="8" t="s">
        <v>62</v>
      </c>
      <c r="C12" s="8" t="s">
        <v>63</v>
      </c>
      <c r="D12" s="8" t="s">
        <v>64</v>
      </c>
      <c r="E12" s="6"/>
      <c r="F12" s="6"/>
      <c r="U12" s="6"/>
      <c r="V12" s="6"/>
    </row>
    <row r="13">
      <c r="A13" s="7" t="s">
        <v>65</v>
      </c>
      <c r="B13" s="8" t="s">
        <v>66</v>
      </c>
      <c r="C13" s="8" t="s">
        <v>67</v>
      </c>
      <c r="D13" s="8" t="s">
        <v>68</v>
      </c>
      <c r="E13" s="6"/>
      <c r="F13" s="6"/>
      <c r="U13" s="6"/>
      <c r="V13" s="6"/>
    </row>
    <row r="14">
      <c r="A14" s="6"/>
      <c r="B14" s="6"/>
      <c r="C14" s="8">
        <v>100.0</v>
      </c>
      <c r="D14" s="8" t="s">
        <v>69</v>
      </c>
      <c r="E14" s="6"/>
      <c r="F14" s="6"/>
      <c r="U14" s="6"/>
      <c r="V14" s="6"/>
    </row>
    <row r="15">
      <c r="A15" s="6"/>
      <c r="B15" s="6"/>
      <c r="C15" s="6"/>
      <c r="D15" s="6"/>
      <c r="E15" s="6"/>
      <c r="F15" s="6"/>
      <c r="U15" s="6"/>
      <c r="V15" s="6"/>
    </row>
    <row r="16">
      <c r="A16" s="6"/>
      <c r="B16" s="6"/>
      <c r="C16" s="6"/>
      <c r="D16" s="6"/>
      <c r="E16" s="6"/>
      <c r="F16" s="6"/>
      <c r="U16" s="6"/>
      <c r="V16" s="6"/>
    </row>
    <row r="17">
      <c r="A17" s="6"/>
      <c r="B17" s="6"/>
      <c r="C17" s="6"/>
      <c r="D17" s="6"/>
      <c r="E17" s="6"/>
      <c r="F17" s="6"/>
      <c r="U17" s="6"/>
      <c r="V17" s="6"/>
    </row>
    <row r="18">
      <c r="A18" s="6"/>
      <c r="B18" s="6"/>
      <c r="C18" s="6"/>
      <c r="D18" s="6"/>
      <c r="E18" s="6"/>
      <c r="F18" s="6"/>
      <c r="U18" s="6"/>
      <c r="V18" s="6"/>
    </row>
    <row r="19">
      <c r="A19" s="6"/>
      <c r="B19" s="6"/>
      <c r="C19" s="6"/>
      <c r="D19" s="6"/>
      <c r="E19" s="6"/>
      <c r="F19" s="6"/>
      <c r="U19" s="6"/>
      <c r="V19" s="6"/>
    </row>
    <row r="20">
      <c r="A20" s="6"/>
      <c r="B20" s="6"/>
      <c r="C20" s="6"/>
      <c r="D20" s="6"/>
      <c r="E20" s="6"/>
      <c r="F20" s="6"/>
      <c r="U20" s="6"/>
      <c r="V20" s="6"/>
    </row>
    <row r="2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</row>
    <row r="2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</row>
    <row r="2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</row>
    <row r="24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</row>
    <row r="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</row>
    <row r="26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</row>
    <row r="27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</row>
    <row r="28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</row>
    <row r="29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</row>
    <row r="30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</row>
    <row r="3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</row>
  </sheetData>
  <mergeCells count="1">
    <mergeCell ref="G4:T20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7" t="s">
        <v>70</v>
      </c>
      <c r="B1" s="7" t="s">
        <v>71</v>
      </c>
      <c r="C1" s="8">
        <v>80.0</v>
      </c>
      <c r="D1" s="8">
        <v>24.0</v>
      </c>
    </row>
    <row r="2">
      <c r="A2" s="7" t="s">
        <v>72</v>
      </c>
      <c r="B2" s="7" t="s">
        <v>71</v>
      </c>
      <c r="C2" s="8">
        <v>50.0</v>
      </c>
      <c r="D2" s="8">
        <v>15.0</v>
      </c>
    </row>
    <row r="3">
      <c r="A3" s="7" t="s">
        <v>73</v>
      </c>
      <c r="B3" s="7" t="s">
        <v>74</v>
      </c>
      <c r="C3" s="7" t="s">
        <v>15</v>
      </c>
      <c r="D3" s="8">
        <v>25.0</v>
      </c>
    </row>
    <row r="4">
      <c r="A4" s="7" t="s">
        <v>75</v>
      </c>
      <c r="B4" s="7" t="s">
        <v>76</v>
      </c>
      <c r="C4" s="7" t="s">
        <v>15</v>
      </c>
      <c r="D4" s="8">
        <v>10.0</v>
      </c>
    </row>
    <row r="5">
      <c r="A5" s="9" t="s">
        <v>77</v>
      </c>
      <c r="B5" s="6"/>
      <c r="C5" s="6"/>
      <c r="D5" s="10">
        <v>209.0</v>
      </c>
    </row>
    <row r="6">
      <c r="A6" s="7" t="s">
        <v>78</v>
      </c>
      <c r="B6" s="6"/>
      <c r="C6" s="6"/>
      <c r="D6" s="8">
        <v>39.71</v>
      </c>
    </row>
    <row r="7">
      <c r="A7" s="9" t="s">
        <v>79</v>
      </c>
      <c r="B7" s="6"/>
      <c r="C7" s="6"/>
      <c r="D7" s="9" t="s">
        <v>80</v>
      </c>
    </row>
    <row r="8">
      <c r="A8" s="6"/>
      <c r="B8" s="6"/>
      <c r="C8" s="6"/>
      <c r="D8" s="6"/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4" t="s">
        <v>81</v>
      </c>
      <c r="B1" s="4" t="s">
        <v>82</v>
      </c>
      <c r="C1" s="4" t="s">
        <v>83</v>
      </c>
      <c r="D1" s="4" t="s">
        <v>84</v>
      </c>
      <c r="E1" s="4" t="s">
        <v>85</v>
      </c>
      <c r="F1" s="6"/>
    </row>
    <row r="2">
      <c r="A2" s="7" t="s">
        <v>86</v>
      </c>
      <c r="B2" s="6"/>
      <c r="C2" s="8">
        <v>100.0</v>
      </c>
      <c r="D2" s="8">
        <f t="shared" ref="D2:D4" si="1">B2*365</f>
        <v>0</v>
      </c>
      <c r="E2" s="8">
        <f t="shared" ref="E2:E4" si="2">C2*D2</f>
        <v>0</v>
      </c>
      <c r="F2" s="6"/>
    </row>
    <row r="3">
      <c r="A3" s="7" t="s">
        <v>87</v>
      </c>
      <c r="B3" s="6"/>
      <c r="C3" s="8">
        <v>100.0</v>
      </c>
      <c r="D3" s="8">
        <f t="shared" si="1"/>
        <v>0</v>
      </c>
      <c r="E3" s="8">
        <f t="shared" si="2"/>
        <v>0</v>
      </c>
      <c r="F3" s="6"/>
    </row>
    <row r="4">
      <c r="A4" s="7" t="s">
        <v>88</v>
      </c>
      <c r="B4" s="6"/>
      <c r="C4" s="8">
        <v>100.0</v>
      </c>
      <c r="D4" s="8">
        <f t="shared" si="1"/>
        <v>0</v>
      </c>
      <c r="E4" s="8">
        <f t="shared" si="2"/>
        <v>0</v>
      </c>
      <c r="F4" s="6"/>
    </row>
    <row r="5">
      <c r="E5" s="8"/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4" t="s">
        <v>89</v>
      </c>
      <c r="B1" s="4" t="s">
        <v>90</v>
      </c>
      <c r="C1" s="4" t="s">
        <v>91</v>
      </c>
      <c r="D1" s="4" t="s">
        <v>92</v>
      </c>
      <c r="E1" s="6"/>
    </row>
    <row r="2">
      <c r="A2" s="7" t="s">
        <v>93</v>
      </c>
      <c r="B2" s="8">
        <v>350.0</v>
      </c>
      <c r="C2" s="6"/>
      <c r="D2" s="8">
        <f t="shared" ref="D2:D4" si="1">B2*C2</f>
        <v>0</v>
      </c>
      <c r="E2" s="6"/>
    </row>
    <row r="3">
      <c r="A3" s="7" t="s">
        <v>94</v>
      </c>
      <c r="B3" s="8">
        <v>250.0</v>
      </c>
      <c r="C3" s="6"/>
      <c r="D3" s="8">
        <f t="shared" si="1"/>
        <v>0</v>
      </c>
      <c r="E3" s="6"/>
    </row>
    <row r="4">
      <c r="A4" s="7" t="s">
        <v>95</v>
      </c>
      <c r="B4" s="8">
        <v>50.0</v>
      </c>
      <c r="C4" s="6"/>
      <c r="D4" s="8">
        <f t="shared" si="1"/>
        <v>0</v>
      </c>
      <c r="E4" s="6"/>
    </row>
    <row r="5">
      <c r="A5" s="6"/>
      <c r="B5" s="6"/>
      <c r="C5" s="6"/>
      <c r="D5" s="6"/>
      <c r="E5" s="6"/>
    </row>
    <row r="6">
      <c r="A6" s="6"/>
      <c r="B6" s="6"/>
      <c r="C6" s="6"/>
      <c r="D6" s="6"/>
      <c r="E6" s="6"/>
    </row>
    <row r="7">
      <c r="A7" s="6"/>
      <c r="B7" s="6"/>
      <c r="C7" s="6"/>
      <c r="D7" s="6"/>
      <c r="E7" s="6"/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4" max="4" width="15.13"/>
  </cols>
  <sheetData>
    <row r="1">
      <c r="A1" s="4" t="s">
        <v>96</v>
      </c>
      <c r="B1" s="4" t="s">
        <v>97</v>
      </c>
      <c r="C1" s="4" t="s">
        <v>98</v>
      </c>
      <c r="D1" s="4" t="s">
        <v>99</v>
      </c>
      <c r="E1" s="4" t="s">
        <v>100</v>
      </c>
      <c r="F1" s="4" t="s">
        <v>101</v>
      </c>
      <c r="G1" s="6"/>
    </row>
    <row r="2">
      <c r="A2" s="7" t="s">
        <v>102</v>
      </c>
      <c r="C2" s="8">
        <f>SUM(B2:B4)</f>
        <v>0</v>
      </c>
      <c r="D2" s="11" t="e">
        <v>#DIV/0!</v>
      </c>
      <c r="E2" s="6"/>
      <c r="F2" s="8">
        <v>0.0</v>
      </c>
      <c r="G2" s="6"/>
    </row>
    <row r="3">
      <c r="A3" s="7" t="s">
        <v>103</v>
      </c>
      <c r="C3" s="8">
        <f>SUM(B2:B4)</f>
        <v>0</v>
      </c>
      <c r="D3" s="11" t="e">
        <v>#DIV/0!</v>
      </c>
      <c r="E3" s="6"/>
      <c r="F3" s="8">
        <v>0.0</v>
      </c>
      <c r="G3" s="6"/>
    </row>
    <row r="4">
      <c r="A4" s="7" t="s">
        <v>104</v>
      </c>
      <c r="C4" s="8">
        <f>SUM(B2:B4)</f>
        <v>0</v>
      </c>
      <c r="D4" s="11" t="e">
        <v>#DIV/0!</v>
      </c>
      <c r="E4" s="6"/>
      <c r="F4" s="8">
        <v>0.0</v>
      </c>
      <c r="G4" s="6"/>
    </row>
  </sheetData>
  <mergeCells count="3">
    <mergeCell ref="A2:B2"/>
    <mergeCell ref="A3:B3"/>
    <mergeCell ref="A4:B4"/>
  </mergeCells>
  <drawing r:id="rId1"/>
</worksheet>
</file>